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8B0808BC-B7BB-4D95-BB6D-E71C76E731D0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20370" yWindow="-120" windowWidth="29040" windowHeight="1584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0" i="1"/>
  <c r="H20" i="1" s="1"/>
  <c r="E11" i="1"/>
  <c r="H11" i="1" s="1"/>
  <c r="E12" i="1"/>
  <c r="H12" i="1" s="1"/>
  <c r="E13" i="1"/>
  <c r="H13" i="1" s="1"/>
  <c r="E10" i="1"/>
  <c r="H10" i="1" s="1"/>
  <c r="G19" i="1" l="1"/>
  <c r="G29" i="1" s="1"/>
  <c r="F19" i="1"/>
  <c r="D19" i="1"/>
  <c r="C19" i="1"/>
  <c r="F9" i="1"/>
  <c r="D9" i="1"/>
  <c r="D29" i="1" s="1"/>
  <c r="C9" i="1"/>
  <c r="F29" i="1" l="1"/>
  <c r="E9" i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<sst xmlns="http://schemas.openxmlformats.org/spreadsheetml/2006/main" count="27" uniqueCount="23">
  <si>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</si>
  <si>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</si>
  <si>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</si>
  <si>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</si>
  <si>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</si>
  <si>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</si>
  <si>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</si>
  <si>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</si>
  <si>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</si>
  <si>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</si>
  <si>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</si>
  <si>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</si>
  <si>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</si>
  <si>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</si>
  <si>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</si>
  <si>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</si>
  <si>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</si>
  <si>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</si>
  <si>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de 2025 (b)</t>
  </si>
  <si>
    <t>GERENCIA GENERAL</t>
  </si>
  <si>
    <t>GERENCIA ADMINISTRATIVA</t>
  </si>
  <si>
    <t>GERENCIA PROMOCION</t>
  </si>
  <si>
    <t>GERENCIA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</si>
</sst>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90" zoomScaleNormal="90" workbookViewId="0">
      <selection activeCell="G13" sqref="G13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7" t="s">
        <v>17</v>
      </c>
      <c r="C2" s="28"/>
      <c r="D2" s="28"/>
      <c r="E2" s="28"/>
      <c r="F2" s="28"/>
      <c r="G2" s="28"/>
      <c r="H2" s="29"/>
    </row>
    <row r="3" spans="2:9" x14ac:dyDescent="0.2">
      <c r="B3" s="30" t="s">
        <v>1</v>
      </c>
      <c r="C3" s="31"/>
      <c r="D3" s="31"/>
      <c r="E3" s="31"/>
      <c r="F3" s="31"/>
      <c r="G3" s="31"/>
      <c r="H3" s="32"/>
    </row>
    <row r="4" spans="2:9" x14ac:dyDescent="0.2">
      <c r="B4" s="30" t="s">
        <v>2</v>
      </c>
      <c r="C4" s="31"/>
      <c r="D4" s="31"/>
      <c r="E4" s="31"/>
      <c r="F4" s="31"/>
      <c r="G4" s="31"/>
      <c r="H4" s="32"/>
    </row>
    <row r="5" spans="2:9" x14ac:dyDescent="0.2">
      <c r="B5" s="33" t="s">
        <v>18</v>
      </c>
      <c r="C5" s="34"/>
      <c r="D5" s="34"/>
      <c r="E5" s="34"/>
      <c r="F5" s="34"/>
      <c r="G5" s="34"/>
      <c r="H5" s="35"/>
    </row>
    <row r="6" spans="2:9" ht="12.75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75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75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61204378</v>
      </c>
      <c r="D9" s="12">
        <f>SUM(D10:D17)</f>
        <v>25131360.349999998</v>
      </c>
      <c r="E9" s="16">
        <f>SUM(C9:D9)</f>
        <v>86335738.349999994</v>
      </c>
      <c r="F9" s="12">
        <f>SUM(F10:F17)</f>
        <v>26789968.200000003</v>
      </c>
      <c r="G9" s="12">
        <f>SUM(G10:G17)</f>
        <v>26767007.399999999</v>
      </c>
      <c r="H9" s="16">
        <f>SUM(E9-F9)</f>
        <v>59545770.149999991</v>
      </c>
    </row>
    <row r="10" spans="2:9" x14ac:dyDescent="0.2">
      <c r="B10" s="7" t="s">
        <v>19</v>
      </c>
      <c r="C10" s="8">
        <v>9242972.9900000002</v>
      </c>
      <c r="D10" s="8">
        <v>-886742</v>
      </c>
      <c r="E10" s="8">
        <f>SUM(C10:D10)</f>
        <v>8356230.9900000002</v>
      </c>
      <c r="F10" s="8">
        <v>3661415.35</v>
      </c>
      <c r="G10" s="8">
        <v>3661415.35</v>
      </c>
      <c r="H10" s="8">
        <f>SUM(E10-F10)</f>
        <v>4694815.6400000006</v>
      </c>
    </row>
    <row r="11" spans="2:9" x14ac:dyDescent="0.2">
      <c r="B11" s="7" t="s">
        <v>20</v>
      </c>
      <c r="C11" s="8">
        <v>22993548.370000001</v>
      </c>
      <c r="D11" s="8">
        <v>1021305</v>
      </c>
      <c r="E11" s="8">
        <f t="shared" ref="E11:E13" si="0">SUM(C11:D11)</f>
        <v>24014853.370000001</v>
      </c>
      <c r="F11" s="8">
        <v>10128004.58</v>
      </c>
      <c r="G11" s="8">
        <v>10105043.779999999</v>
      </c>
      <c r="H11" s="8">
        <f t="shared" ref="H11:H13" si="1">SUM(E11-F11)</f>
        <v>13886848.790000001</v>
      </c>
    </row>
    <row r="12" spans="2:9" x14ac:dyDescent="0.2">
      <c r="B12" s="7" t="s">
        <v>21</v>
      </c>
      <c r="C12" s="8">
        <v>7905517.9199999999</v>
      </c>
      <c r="D12" s="8">
        <v>-410769.85</v>
      </c>
      <c r="E12" s="8">
        <f t="shared" si="0"/>
        <v>7494748.0700000003</v>
      </c>
      <c r="F12" s="8">
        <v>2462306.12</v>
      </c>
      <c r="G12" s="8">
        <v>2462306.12</v>
      </c>
      <c r="H12" s="8">
        <f t="shared" si="1"/>
        <v>5032441.95</v>
      </c>
    </row>
    <row r="13" spans="2:9" x14ac:dyDescent="0.2">
      <c r="B13" s="7" t="s">
        <v>22</v>
      </c>
      <c r="C13" s="8">
        <v>21062338.719999999</v>
      </c>
      <c r="D13" s="8">
        <v>25407567.199999999</v>
      </c>
      <c r="E13" s="8">
        <f t="shared" si="0"/>
        <v>46469905.920000002</v>
      </c>
      <c r="F13" s="8">
        <v>10538242.15</v>
      </c>
      <c r="G13" s="8">
        <v>10538242.15</v>
      </c>
      <c r="H13" s="8">
        <f t="shared" si="1"/>
        <v>35931663.770000003</v>
      </c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3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19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3" si="4">SUM(E20-F20)</f>
        <v>0</v>
      </c>
    </row>
    <row r="21" spans="2:8" x14ac:dyDescent="0.2">
      <c r="B21" s="7" t="s">
        <v>20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21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22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61204378</v>
      </c>
      <c r="D29" s="4">
        <f t="shared" ref="D29:H29" si="5">SUM(D9+D19)</f>
        <v>25131360.349999998</v>
      </c>
      <c r="E29" s="4">
        <f t="shared" si="5"/>
        <v>86335738.349999994</v>
      </c>
      <c r="F29" s="4">
        <f t="shared" si="5"/>
        <v>26789968.200000003</v>
      </c>
      <c r="G29" s="4">
        <f t="shared" si="5"/>
        <v>26767007.399999999</v>
      </c>
      <c r="H29" s="4">
        <f t="shared" si="5"/>
        <v>59545770.149999991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ht="126" customHeight="1" x14ac:dyDescent="0.2">
      <c r="B36" s="21" t="s">
        <v>16</v>
      </c>
      <c r="C36" s="21"/>
      <c r="D36" s="21"/>
      <c r="E36" s="21"/>
      <c r="F36" s="21"/>
      <c r="G36" s="21"/>
      <c r="H36" s="21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15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db1B0n1Yeq79bNDIqEpf6vE72038n6X02X4G5zH/3TuxADXeJKIKecShZMzKBBE1aCLh4Z0lpU4pXepDEQcyyw==" saltValue="4Gy2FE7rpgqnKlPM+zf+AA==" spinCount="100000" sheet="1" formatCells="0" formatColumns="0" format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2020-01-08T21:44:09Z</dcterms:created>
  <dcterms:modified xsi:type="dcterms:W3CDTF">2025-08-07T21:25:56Z</dcterms:modified>
</cp:coreProperties>
</file>